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C289F36-0B36-4B9C-805F-7B15D0230FF5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3" r:id="rId1"/>
    <sheet name="Приложение 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L9" i="3" l="1"/>
  <c r="L8" i="3"/>
  <c r="J20" i="2" l="1"/>
  <c r="G23" i="2" l="1"/>
  <c r="H23" i="2"/>
  <c r="I23" i="2"/>
  <c r="J23" i="2"/>
  <c r="K23" i="2"/>
  <c r="L23" i="2"/>
  <c r="M23" i="2"/>
  <c r="F23" i="2"/>
  <c r="E21" i="2"/>
  <c r="M20" i="2"/>
  <c r="L20" i="2"/>
  <c r="K20" i="2"/>
  <c r="I20" i="2"/>
  <c r="H20" i="2"/>
  <c r="G20" i="2"/>
  <c r="F20" i="2"/>
  <c r="E20" i="2" l="1"/>
  <c r="F11" i="2"/>
  <c r="G11" i="2"/>
  <c r="H11" i="2"/>
  <c r="I11" i="2"/>
  <c r="J11" i="2"/>
  <c r="K11" i="2"/>
  <c r="L11" i="2"/>
  <c r="M11" i="2"/>
  <c r="E12" i="2"/>
  <c r="F14" i="2"/>
  <c r="F13" i="2" s="1"/>
  <c r="G14" i="2"/>
  <c r="G13" i="2" s="1"/>
  <c r="H14" i="2"/>
  <c r="H13" i="2" s="1"/>
  <c r="I14" i="2"/>
  <c r="I13" i="2" s="1"/>
  <c r="J14" i="2"/>
  <c r="J13" i="2" s="1"/>
  <c r="K14" i="2"/>
  <c r="K13" i="2" s="1"/>
  <c r="L14" i="2"/>
  <c r="L13" i="2" s="1"/>
  <c r="M14" i="2"/>
  <c r="M13" i="2" s="1"/>
  <c r="E11" i="2" l="1"/>
  <c r="E13" i="2"/>
  <c r="E14" i="2"/>
  <c r="M25" i="2" l="1"/>
  <c r="M27" i="2" s="1"/>
  <c r="I25" i="2"/>
  <c r="I27" i="2" s="1"/>
  <c r="L25" i="2"/>
  <c r="L27" i="2" s="1"/>
  <c r="H25" i="2"/>
  <c r="H27" i="2" s="1"/>
  <c r="K25" i="2"/>
  <c r="K27" i="2" s="1"/>
  <c r="G25" i="2"/>
  <c r="G27" i="2" s="1"/>
  <c r="F25" i="2"/>
  <c r="F27" i="2" s="1"/>
  <c r="J25" i="2"/>
  <c r="J27" i="2" s="1"/>
  <c r="I22" i="2" l="1"/>
  <c r="G24" i="2"/>
  <c r="H24" i="2"/>
  <c r="K24" i="2"/>
  <c r="L24" i="2"/>
  <c r="F24" i="2"/>
  <c r="M22" i="2"/>
  <c r="M18" i="2"/>
  <c r="L18" i="2"/>
  <c r="K18" i="2"/>
  <c r="J18" i="2"/>
  <c r="I18" i="2"/>
  <c r="H18" i="2"/>
  <c r="G18" i="2"/>
  <c r="F18" i="2"/>
  <c r="M16" i="2"/>
  <c r="L16" i="2"/>
  <c r="K16" i="2"/>
  <c r="J16" i="2"/>
  <c r="I16" i="2"/>
  <c r="H16" i="2"/>
  <c r="G16" i="2"/>
  <c r="F16" i="2"/>
  <c r="E19" i="2"/>
  <c r="E17" i="2"/>
  <c r="J22" i="2" l="1"/>
  <c r="L22" i="2"/>
  <c r="H22" i="2"/>
  <c r="E18" i="2"/>
  <c r="K22" i="2"/>
  <c r="G22" i="2"/>
  <c r="E16" i="2"/>
  <c r="J24" i="2"/>
  <c r="M24" i="2"/>
  <c r="I24" i="2"/>
  <c r="G26" i="2" l="1"/>
  <c r="E25" i="2"/>
  <c r="E24" i="2"/>
  <c r="H26" i="2"/>
  <c r="K26" i="2"/>
  <c r="M26" i="2"/>
  <c r="J26" i="2"/>
  <c r="L26" i="2"/>
  <c r="I26" i="2"/>
  <c r="F22" i="2"/>
  <c r="E22" i="2" s="1"/>
  <c r="E23" i="2"/>
  <c r="E27" i="2" l="1"/>
  <c r="F26" i="2"/>
  <c r="E26" i="2" s="1"/>
</calcChain>
</file>

<file path=xl/sharedStrings.xml><?xml version="1.0" encoding="utf-8"?>
<sst xmlns="http://schemas.openxmlformats.org/spreadsheetml/2006/main" count="70" uniqueCount="46">
  <si>
    <t>2019г.</t>
  </si>
  <si>
    <t>2020г.</t>
  </si>
  <si>
    <t>2021г.</t>
  </si>
  <si>
    <t>2022г.</t>
  </si>
  <si>
    <t>2023г.</t>
  </si>
  <si>
    <t>2024г.</t>
  </si>
  <si>
    <t>2025г.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</si>
  <si>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</si>
  <si>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</si>
  <si>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</si>
  <si>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</si>
  <si>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</si>
  <si>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</si>
  <si>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</si>
  <si>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</si>
  <si>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</si>
  <si>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</si>
  <si>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Всего</t>
  </si>
  <si>
    <t>Итого по основному мероприятию 1</t>
  </si>
  <si>
    <t>2.1.</t>
  </si>
  <si>
    <t>2.2.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</si>
  <si>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</si>
  <si>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</si>
  <si>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</si>
  <si>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</si>
  <si>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</si>
  <si>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Цель: Повышение защиты населения и территории сельского поселения Саранпауль от угроз природного и техногенного характера.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</si>
  <si>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Содержание в соответствии с установленными требованиями, эффективное использование и восполнение резервов (запасов) финансовых, материальных ресурсов для ликвидации ЧС в населенных пунктах сельского поселения Саранпауль.</t>
    </r>
  </si>
  <si>
    <t xml:space="preserve">Выплата единовременной материальной помощи гражданам,  пострадавшим в результате чрезвычайных ситуаций, пожаров и других стихийных бедствий </t>
  </si>
  <si>
    <t>Основное мероприятие 2: Создание и содержание резервов материальных ресурсов (запасов) для предупреждения, ликвидации чрезвычайных ситуаций</t>
  </si>
  <si>
    <t>Услуги по закапыванию пожарных емкостей по пер. Сосьвинский, 1а в с.Саранпауль (2 емкости по 100 м3)</t>
  </si>
  <si>
    <t>2.3.</t>
  </si>
  <si>
    <t>Итого по задаче</t>
  </si>
  <si>
    <t>Приложение 2
к муниципальной программе 
 «Защита населения и территории от чрезвычайных ситуаций, обеспечение пожарной безопасности в сельском поселении Саранпауль»</t>
  </si>
  <si>
    <t xml:space="preserve">Заправка пожарной машины водой из системы сетевого водоснабжения </t>
  </si>
  <si>
    <t>Приобретение основых средств и прочих оборотных запасов на случай чрезвычайных ситуаций</t>
  </si>
  <si>
    <t>Основное мероприятие 1: Оказание единовременной материальной помощи</t>
  </si>
  <si>
    <t>Приложение 1
к муниципальной программе 
 «Защита населения и территории от чрезвычайных ситуаций, обеспечение пожарной безопасности в сельском поселении Саранпауль»</t>
  </si>
  <si>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</si>
  <si>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</si>
  <si>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</si>
  <si>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</si>
  <si>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</si>
  <si>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</si>
  <si>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Количество закопанных пожарных емкостей в сельском поселении Саранпауль, ед.</t>
  </si>
  <si>
    <t>Приобретение объектов основных средств и прочих оборотных запасов на случай чрезвычайных ситуаций,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</si>
</sst>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B4" sqref="B4"/>
    </sheetView>
  </sheetViews>
  <sheetFormatPr defaultRowHeight="15" x14ac:dyDescent="0.25"/>
  <cols>
    <col min="2" max="2" width="27.42578125" customWidth="1"/>
  </cols>
  <sheetData>
    <row r="2" spans="1:12" ht="101.25" customHeight="1" x14ac:dyDescent="0.25">
      <c r="J2" s="14" t="s">
        <v>37</v>
      </c>
      <c r="K2" s="15"/>
      <c r="L2" s="15"/>
    </row>
    <row r="3" spans="1:12" ht="16.5" x14ac:dyDescent="0.25">
      <c r="A3" s="16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6.5" x14ac:dyDescent="0.25">
      <c r="A4" s="9"/>
    </row>
    <row r="5" spans="1:12" x14ac:dyDescent="0.25">
      <c r="A5" s="17" t="s">
        <v>39</v>
      </c>
      <c r="B5" s="17" t="s">
        <v>40</v>
      </c>
      <c r="C5" s="17" t="s">
        <v>41</v>
      </c>
      <c r="D5" s="17" t="s">
        <v>42</v>
      </c>
      <c r="E5" s="17"/>
      <c r="F5" s="17"/>
      <c r="G5" s="17"/>
      <c r="H5" s="17"/>
      <c r="I5" s="17"/>
      <c r="J5" s="17"/>
      <c r="K5" s="17"/>
      <c r="L5" s="17" t="s">
        <v>43</v>
      </c>
    </row>
    <row r="6" spans="1:12" ht="24" x14ac:dyDescent="0.25">
      <c r="A6" s="18"/>
      <c r="B6" s="18"/>
      <c r="C6" s="19"/>
      <c r="D6" s="10" t="s">
        <v>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5</v>
      </c>
      <c r="J6" s="10" t="s">
        <v>6</v>
      </c>
      <c r="K6" s="11" t="s">
        <v>25</v>
      </c>
      <c r="L6" s="18"/>
    </row>
    <row r="7" spans="1:12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/>
      <c r="L7" s="12">
        <v>11</v>
      </c>
    </row>
    <row r="8" spans="1:12" ht="38.25" x14ac:dyDescent="0.25">
      <c r="A8" s="12">
        <v>1</v>
      </c>
      <c r="B8" s="8" t="s">
        <v>44</v>
      </c>
      <c r="C8" s="6">
        <v>3</v>
      </c>
      <c r="D8" s="6">
        <v>0</v>
      </c>
      <c r="E8" s="13">
        <v>0</v>
      </c>
      <c r="F8" s="13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f>SUM(D8:K8)</f>
        <v>2</v>
      </c>
    </row>
    <row r="9" spans="1:12" ht="51" x14ac:dyDescent="0.25">
      <c r="A9" s="12">
        <v>2</v>
      </c>
      <c r="B9" s="7" t="s">
        <v>45</v>
      </c>
      <c r="C9" s="6">
        <v>0</v>
      </c>
      <c r="D9" s="6">
        <v>0</v>
      </c>
      <c r="E9" s="13">
        <v>11</v>
      </c>
      <c r="F9" s="13">
        <v>11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ref="L9" si="0">SUM(D9:K9)</f>
        <v>22</v>
      </c>
    </row>
  </sheetData>
  <mergeCells count="7">
    <mergeCell ref="J2:L2"/>
    <mergeCell ref="A3:L3"/>
    <mergeCell ref="A5:A6"/>
    <mergeCell ref="B5:B6"/>
    <mergeCell ref="C5:C6"/>
    <mergeCell ref="D5:K5"/>
    <mergeCell ref="L5:L6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"/>
  <sheetViews>
    <sheetView workbookViewId="0">
      <selection activeCell="A10" sqref="A10:M10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79.5" customHeight="1" x14ac:dyDescent="0.25">
      <c r="H1" s="14" t="s">
        <v>33</v>
      </c>
      <c r="I1" s="20"/>
      <c r="J1" s="20"/>
      <c r="K1" s="20"/>
      <c r="L1" s="20"/>
      <c r="M1" s="20"/>
    </row>
    <row r="2" spans="1:13" ht="39.75" customHeight="1" x14ac:dyDescent="0.25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 x14ac:dyDescent="0.25">
      <c r="A3" s="2"/>
    </row>
    <row r="4" spans="1:13" x14ac:dyDescent="0.25">
      <c r="A4" s="27" t="s">
        <v>7</v>
      </c>
      <c r="B4" s="27" t="s">
        <v>8</v>
      </c>
      <c r="C4" s="27" t="s">
        <v>9</v>
      </c>
      <c r="D4" s="27" t="s">
        <v>10</v>
      </c>
      <c r="E4" s="27" t="s">
        <v>23</v>
      </c>
      <c r="F4" s="27"/>
      <c r="G4" s="27"/>
      <c r="H4" s="27"/>
      <c r="I4" s="27"/>
      <c r="J4" s="27"/>
      <c r="K4" s="27"/>
      <c r="L4" s="27"/>
      <c r="M4" s="27"/>
    </row>
    <row r="5" spans="1:13" ht="20.25" customHeight="1" x14ac:dyDescent="0.25">
      <c r="A5" s="18"/>
      <c r="B5" s="18"/>
      <c r="C5" s="18"/>
      <c r="D5" s="18"/>
      <c r="E5" s="27" t="s">
        <v>11</v>
      </c>
      <c r="F5" s="27" t="s">
        <v>12</v>
      </c>
      <c r="G5" s="27"/>
      <c r="H5" s="27"/>
      <c r="I5" s="27"/>
      <c r="J5" s="27"/>
      <c r="K5" s="27"/>
      <c r="L5" s="27"/>
      <c r="M5" s="27"/>
    </row>
    <row r="6" spans="1:13" ht="24.75" customHeight="1" x14ac:dyDescent="0.25">
      <c r="A6" s="18"/>
      <c r="B6" s="18"/>
      <c r="C6" s="18"/>
      <c r="D6" s="18"/>
      <c r="E6" s="18"/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  <c r="M6" s="3" t="s">
        <v>25</v>
      </c>
    </row>
    <row r="7" spans="1:13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17</v>
      </c>
    </row>
    <row r="8" spans="1:13" x14ac:dyDescent="0.25">
      <c r="A8" s="30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30" customHeight="1" x14ac:dyDescent="0.25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7.25" customHeight="1" x14ac:dyDescent="0.25">
      <c r="A10" s="31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 customHeight="1" x14ac:dyDescent="0.25">
      <c r="A11" s="21" t="s">
        <v>13</v>
      </c>
      <c r="B11" s="23" t="s">
        <v>28</v>
      </c>
      <c r="C11" s="25" t="s">
        <v>14</v>
      </c>
      <c r="D11" s="1" t="s">
        <v>15</v>
      </c>
      <c r="E11" s="4">
        <f t="shared" ref="E11:E14" si="0">SUM(F11:M11)</f>
        <v>0</v>
      </c>
      <c r="F11" s="4">
        <f>F12</f>
        <v>0</v>
      </c>
      <c r="G11" s="4">
        <f t="shared" ref="G11:M11" si="1">G12</f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</row>
    <row r="12" spans="1:13" ht="29.25" customHeight="1" x14ac:dyDescent="0.25">
      <c r="A12" s="22"/>
      <c r="B12" s="24"/>
      <c r="C12" s="26"/>
      <c r="D12" s="1" t="s">
        <v>16</v>
      </c>
      <c r="E12" s="4">
        <f t="shared" si="0"/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23"/>
      <c r="B13" s="23" t="s">
        <v>18</v>
      </c>
      <c r="C13" s="21"/>
      <c r="D13" s="1" t="s">
        <v>17</v>
      </c>
      <c r="E13" s="4">
        <f t="shared" si="0"/>
        <v>0</v>
      </c>
      <c r="F13" s="4">
        <f>F14</f>
        <v>0</v>
      </c>
      <c r="G13" s="4">
        <f t="shared" ref="G13" si="2">G14</f>
        <v>0</v>
      </c>
      <c r="H13" s="4">
        <f t="shared" ref="H13" si="3">H14</f>
        <v>0</v>
      </c>
      <c r="I13" s="4">
        <f t="shared" ref="I13" si="4">I14</f>
        <v>0</v>
      </c>
      <c r="J13" s="4">
        <f t="shared" ref="J13" si="5">J14</f>
        <v>0</v>
      </c>
      <c r="K13" s="4">
        <f t="shared" ref="K13" si="6">K14</f>
        <v>0</v>
      </c>
      <c r="L13" s="4">
        <f t="shared" ref="L13" si="7">L14</f>
        <v>0</v>
      </c>
      <c r="M13" s="4">
        <f t="shared" ref="M13" si="8">M14</f>
        <v>0</v>
      </c>
    </row>
    <row r="14" spans="1:13" ht="19.5" customHeight="1" x14ac:dyDescent="0.25">
      <c r="A14" s="24"/>
      <c r="B14" s="24"/>
      <c r="C14" s="22"/>
      <c r="D14" s="1" t="s">
        <v>16</v>
      </c>
      <c r="E14" s="4">
        <f t="shared" si="0"/>
        <v>0</v>
      </c>
      <c r="F14" s="4">
        <f>F12</f>
        <v>0</v>
      </c>
      <c r="G14" s="4">
        <f t="shared" ref="G14:M14" si="9">G12</f>
        <v>0</v>
      </c>
      <c r="H14" s="4">
        <f t="shared" si="9"/>
        <v>0</v>
      </c>
      <c r="I14" s="4">
        <f t="shared" si="9"/>
        <v>0</v>
      </c>
      <c r="J14" s="4">
        <f t="shared" si="9"/>
        <v>0</v>
      </c>
      <c r="K14" s="4">
        <f t="shared" si="9"/>
        <v>0</v>
      </c>
      <c r="L14" s="4">
        <f t="shared" si="9"/>
        <v>0</v>
      </c>
      <c r="M14" s="4">
        <f t="shared" si="9"/>
        <v>0</v>
      </c>
    </row>
    <row r="15" spans="1:13" x14ac:dyDescent="0.25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" customHeight="1" x14ac:dyDescent="0.25">
      <c r="A16" s="27" t="s">
        <v>19</v>
      </c>
      <c r="B16" s="28" t="s">
        <v>35</v>
      </c>
      <c r="C16" s="29" t="s">
        <v>14</v>
      </c>
      <c r="D16" s="1" t="s">
        <v>15</v>
      </c>
      <c r="E16" s="4">
        <f t="shared" ref="E16:E23" si="10">SUM(F16:M16)</f>
        <v>195.4</v>
      </c>
      <c r="F16" s="4">
        <f>F17</f>
        <v>0</v>
      </c>
      <c r="G16" s="4">
        <f t="shared" ref="G16" si="11">G17</f>
        <v>119.7</v>
      </c>
      <c r="H16" s="4">
        <f t="shared" ref="H16" si="12">H17</f>
        <v>75.7</v>
      </c>
      <c r="I16" s="4">
        <f t="shared" ref="I16" si="13">I17</f>
        <v>0</v>
      </c>
      <c r="J16" s="4">
        <f t="shared" ref="J16" si="14">J17</f>
        <v>0</v>
      </c>
      <c r="K16" s="4">
        <f t="shared" ref="K16" si="15">K17</f>
        <v>0</v>
      </c>
      <c r="L16" s="4">
        <f t="shared" ref="L16" si="16">L17</f>
        <v>0</v>
      </c>
      <c r="M16" s="4">
        <f t="shared" ref="M16" si="17">M17</f>
        <v>0</v>
      </c>
    </row>
    <row r="17" spans="1:13" ht="25.5" x14ac:dyDescent="0.25">
      <c r="A17" s="27"/>
      <c r="B17" s="28"/>
      <c r="C17" s="29"/>
      <c r="D17" s="1" t="s">
        <v>16</v>
      </c>
      <c r="E17" s="4">
        <f t="shared" si="10"/>
        <v>195.4</v>
      </c>
      <c r="F17" s="4">
        <v>0</v>
      </c>
      <c r="G17" s="4">
        <v>119.7</v>
      </c>
      <c r="H17" s="4">
        <v>75.7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5" customHeight="1" x14ac:dyDescent="0.25">
      <c r="A18" s="27" t="s">
        <v>20</v>
      </c>
      <c r="B18" s="28" t="s">
        <v>30</v>
      </c>
      <c r="C18" s="29" t="s">
        <v>14</v>
      </c>
      <c r="D18" s="1" t="s">
        <v>15</v>
      </c>
      <c r="E18" s="4">
        <f t="shared" si="10"/>
        <v>400</v>
      </c>
      <c r="F18" s="4">
        <f>F19</f>
        <v>0</v>
      </c>
      <c r="G18" s="4">
        <f t="shared" ref="G18" si="18">G19</f>
        <v>0</v>
      </c>
      <c r="H18" s="4">
        <f t="shared" ref="H18" si="19">H19</f>
        <v>400</v>
      </c>
      <c r="I18" s="4">
        <f t="shared" ref="I18" si="20">I19</f>
        <v>0</v>
      </c>
      <c r="J18" s="4">
        <f t="shared" ref="J18" si="21">J19</f>
        <v>0</v>
      </c>
      <c r="K18" s="4">
        <f t="shared" ref="K18" si="22">K19</f>
        <v>0</v>
      </c>
      <c r="L18" s="4">
        <f t="shared" ref="L18" si="23">L19</f>
        <v>0</v>
      </c>
      <c r="M18" s="4">
        <f t="shared" ref="M18" si="24">M19</f>
        <v>0</v>
      </c>
    </row>
    <row r="19" spans="1:13" ht="25.5" x14ac:dyDescent="0.25">
      <c r="A19" s="27"/>
      <c r="B19" s="28"/>
      <c r="C19" s="29"/>
      <c r="D19" s="1" t="s">
        <v>16</v>
      </c>
      <c r="E19" s="4">
        <f t="shared" si="10"/>
        <v>400</v>
      </c>
      <c r="F19" s="4">
        <v>0</v>
      </c>
      <c r="G19" s="4">
        <v>0</v>
      </c>
      <c r="H19" s="4">
        <v>400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5" customHeight="1" x14ac:dyDescent="0.25">
      <c r="A20" s="27" t="s">
        <v>31</v>
      </c>
      <c r="B20" s="28" t="s">
        <v>34</v>
      </c>
      <c r="C20" s="29" t="s">
        <v>14</v>
      </c>
      <c r="D20" s="5" t="s">
        <v>15</v>
      </c>
      <c r="E20" s="4">
        <f t="shared" si="10"/>
        <v>166.9</v>
      </c>
      <c r="F20" s="4">
        <f>F21</f>
        <v>10.4</v>
      </c>
      <c r="G20" s="4">
        <f t="shared" ref="G20:M20" si="25">G21</f>
        <v>26.5</v>
      </c>
      <c r="H20" s="4">
        <f t="shared" si="25"/>
        <v>20</v>
      </c>
      <c r="I20" s="4">
        <f t="shared" si="25"/>
        <v>20</v>
      </c>
      <c r="J20" s="4">
        <f t="shared" si="25"/>
        <v>20</v>
      </c>
      <c r="K20" s="4">
        <f t="shared" si="25"/>
        <v>10</v>
      </c>
      <c r="L20" s="4">
        <f t="shared" si="25"/>
        <v>10</v>
      </c>
      <c r="M20" s="4">
        <f t="shared" si="25"/>
        <v>50</v>
      </c>
    </row>
    <row r="21" spans="1:13" ht="25.5" x14ac:dyDescent="0.25">
      <c r="A21" s="27"/>
      <c r="B21" s="28"/>
      <c r="C21" s="29"/>
      <c r="D21" s="5" t="s">
        <v>16</v>
      </c>
      <c r="E21" s="4">
        <f t="shared" si="10"/>
        <v>166.9</v>
      </c>
      <c r="F21" s="4">
        <v>10.4</v>
      </c>
      <c r="G21" s="4">
        <f>16.5+10</f>
        <v>26.5</v>
      </c>
      <c r="H21" s="4">
        <v>20</v>
      </c>
      <c r="I21" s="4">
        <v>20</v>
      </c>
      <c r="J21" s="4">
        <v>20</v>
      </c>
      <c r="K21" s="4">
        <v>10</v>
      </c>
      <c r="L21" s="4">
        <v>10</v>
      </c>
      <c r="M21" s="4">
        <v>50</v>
      </c>
    </row>
    <row r="22" spans="1:13" x14ac:dyDescent="0.25">
      <c r="A22" s="28"/>
      <c r="B22" s="28" t="s">
        <v>21</v>
      </c>
      <c r="C22" s="27"/>
      <c r="D22" s="1" t="s">
        <v>15</v>
      </c>
      <c r="E22" s="4">
        <f t="shared" si="10"/>
        <v>762.3</v>
      </c>
      <c r="F22" s="4">
        <f>F23</f>
        <v>10.4</v>
      </c>
      <c r="G22" s="4">
        <f t="shared" ref="G22" si="26">G23</f>
        <v>146.19999999999999</v>
      </c>
      <c r="H22" s="4">
        <f t="shared" ref="H22" si="27">H23</f>
        <v>495.7</v>
      </c>
      <c r="I22" s="4">
        <f t="shared" ref="I22" si="28">I23</f>
        <v>20</v>
      </c>
      <c r="J22" s="4">
        <f t="shared" ref="J22" si="29">J23</f>
        <v>20</v>
      </c>
      <c r="K22" s="4">
        <f t="shared" ref="K22:L22" si="30">K23</f>
        <v>10</v>
      </c>
      <c r="L22" s="4">
        <f t="shared" si="30"/>
        <v>10</v>
      </c>
      <c r="M22" s="4">
        <f t="shared" ref="M22" si="31">M23</f>
        <v>50</v>
      </c>
    </row>
    <row r="23" spans="1:13" ht="25.5" x14ac:dyDescent="0.25">
      <c r="A23" s="28"/>
      <c r="B23" s="28"/>
      <c r="C23" s="27"/>
      <c r="D23" s="1" t="s">
        <v>16</v>
      </c>
      <c r="E23" s="4">
        <f t="shared" si="10"/>
        <v>762.3</v>
      </c>
      <c r="F23" s="4">
        <f>F17+F19+F21</f>
        <v>10.4</v>
      </c>
      <c r="G23" s="4">
        <f t="shared" ref="G23:M23" si="32">G17+G19+G21</f>
        <v>146.19999999999999</v>
      </c>
      <c r="H23" s="4">
        <f t="shared" si="32"/>
        <v>495.7</v>
      </c>
      <c r="I23" s="4">
        <f t="shared" si="32"/>
        <v>20</v>
      </c>
      <c r="J23" s="4">
        <f t="shared" si="32"/>
        <v>20</v>
      </c>
      <c r="K23" s="4">
        <f t="shared" si="32"/>
        <v>10</v>
      </c>
      <c r="L23" s="4">
        <f t="shared" si="32"/>
        <v>10</v>
      </c>
      <c r="M23" s="4">
        <f t="shared" si="32"/>
        <v>50</v>
      </c>
    </row>
    <row r="24" spans="1:13" x14ac:dyDescent="0.25">
      <c r="A24" s="28"/>
      <c r="B24" s="28" t="s">
        <v>32</v>
      </c>
      <c r="C24" s="27"/>
      <c r="D24" s="1" t="s">
        <v>15</v>
      </c>
      <c r="E24" s="4">
        <f t="shared" ref="E24:E25" si="33">SUM(F24:M24)</f>
        <v>762.3</v>
      </c>
      <c r="F24" s="4">
        <f>F25</f>
        <v>10.4</v>
      </c>
      <c r="G24" s="4">
        <f t="shared" ref="G24" si="34">G25</f>
        <v>146.19999999999999</v>
      </c>
      <c r="H24" s="4">
        <f t="shared" ref="H24" si="35">H25</f>
        <v>495.7</v>
      </c>
      <c r="I24" s="4">
        <f t="shared" ref="I24" si="36">I25</f>
        <v>20</v>
      </c>
      <c r="J24" s="4">
        <f t="shared" ref="J24" si="37">J25</f>
        <v>20</v>
      </c>
      <c r="K24" s="4">
        <f t="shared" ref="K24" si="38">K25</f>
        <v>10</v>
      </c>
      <c r="L24" s="4">
        <f t="shared" ref="L24" si="39">L25</f>
        <v>10</v>
      </c>
      <c r="M24" s="4">
        <f t="shared" ref="M24" si="40">M25</f>
        <v>50</v>
      </c>
    </row>
    <row r="25" spans="1:13" ht="25.5" x14ac:dyDescent="0.25">
      <c r="A25" s="28"/>
      <c r="B25" s="28"/>
      <c r="C25" s="27"/>
      <c r="D25" s="1" t="s">
        <v>16</v>
      </c>
      <c r="E25" s="4">
        <f t="shared" si="33"/>
        <v>762.3</v>
      </c>
      <c r="F25" s="4">
        <f t="shared" ref="F25:M25" si="41">F23+F14</f>
        <v>10.4</v>
      </c>
      <c r="G25" s="4">
        <f t="shared" si="41"/>
        <v>146.19999999999999</v>
      </c>
      <c r="H25" s="4">
        <f t="shared" si="41"/>
        <v>495.7</v>
      </c>
      <c r="I25" s="4">
        <f t="shared" si="41"/>
        <v>20</v>
      </c>
      <c r="J25" s="4">
        <f t="shared" si="41"/>
        <v>20</v>
      </c>
      <c r="K25" s="4">
        <f t="shared" si="41"/>
        <v>10</v>
      </c>
      <c r="L25" s="4">
        <f t="shared" si="41"/>
        <v>10</v>
      </c>
      <c r="M25" s="4">
        <f t="shared" si="41"/>
        <v>50</v>
      </c>
    </row>
    <row r="26" spans="1:13" x14ac:dyDescent="0.25">
      <c r="A26" s="34" t="s">
        <v>24</v>
      </c>
      <c r="B26" s="35"/>
      <c r="C26" s="27"/>
      <c r="D26" s="1" t="s">
        <v>17</v>
      </c>
      <c r="E26" s="4">
        <f t="shared" ref="E26:E27" si="42">SUM(F26:M26)</f>
        <v>762.3</v>
      </c>
      <c r="F26" s="4">
        <f>F27</f>
        <v>10.4</v>
      </c>
      <c r="G26" s="4">
        <f t="shared" ref="G26" si="43">G27</f>
        <v>146.19999999999999</v>
      </c>
      <c r="H26" s="4">
        <f t="shared" ref="H26" si="44">H27</f>
        <v>495.7</v>
      </c>
      <c r="I26" s="4">
        <f t="shared" ref="I26" si="45">I27</f>
        <v>20</v>
      </c>
      <c r="J26" s="4">
        <f t="shared" ref="J26" si="46">J27</f>
        <v>20</v>
      </c>
      <c r="K26" s="4">
        <f t="shared" ref="K26" si="47">K27</f>
        <v>10</v>
      </c>
      <c r="L26" s="4">
        <f t="shared" ref="L26" si="48">L27</f>
        <v>10</v>
      </c>
      <c r="M26" s="4">
        <f t="shared" ref="M26" si="49">M27</f>
        <v>50</v>
      </c>
    </row>
    <row r="27" spans="1:13" ht="25.5" x14ac:dyDescent="0.25">
      <c r="A27" s="36"/>
      <c r="B27" s="37"/>
      <c r="C27" s="27"/>
      <c r="D27" s="1" t="s">
        <v>16</v>
      </c>
      <c r="E27" s="4">
        <f t="shared" si="42"/>
        <v>762.3</v>
      </c>
      <c r="F27" s="4">
        <f>F25</f>
        <v>10.4</v>
      </c>
      <c r="G27" s="4">
        <f t="shared" ref="G27:M27" si="50">G25</f>
        <v>146.19999999999999</v>
      </c>
      <c r="H27" s="4">
        <f t="shared" si="50"/>
        <v>495.7</v>
      </c>
      <c r="I27" s="4">
        <f t="shared" si="50"/>
        <v>20</v>
      </c>
      <c r="J27" s="4">
        <f t="shared" si="50"/>
        <v>20</v>
      </c>
      <c r="K27" s="4">
        <f t="shared" si="50"/>
        <v>10</v>
      </c>
      <c r="L27" s="4">
        <f t="shared" si="50"/>
        <v>10</v>
      </c>
      <c r="M27" s="4">
        <f t="shared" si="50"/>
        <v>50</v>
      </c>
    </row>
  </sheetData>
  <mergeCells count="36">
    <mergeCell ref="B24:B25"/>
    <mergeCell ref="C24:C25"/>
    <mergeCell ref="A26:B27"/>
    <mergeCell ref="C26:C27"/>
    <mergeCell ref="H1:M1"/>
    <mergeCell ref="A2:M2"/>
    <mergeCell ref="A4:A6"/>
    <mergeCell ref="B4:B6"/>
    <mergeCell ref="C4:C6"/>
    <mergeCell ref="D4:D6"/>
    <mergeCell ref="E5:E6"/>
    <mergeCell ref="A24:A25"/>
    <mergeCell ref="A15:M15"/>
    <mergeCell ref="A16:A17"/>
    <mergeCell ref="B16:B17"/>
    <mergeCell ref="C16:C17"/>
    <mergeCell ref="A22:A23"/>
    <mergeCell ref="B22:B23"/>
    <mergeCell ref="C22:C23"/>
    <mergeCell ref="A20:A21"/>
    <mergeCell ref="B20:B21"/>
    <mergeCell ref="C20:C21"/>
    <mergeCell ref="A11:A12"/>
    <mergeCell ref="B11:B12"/>
    <mergeCell ref="C11:C12"/>
    <mergeCell ref="A18:A19"/>
    <mergeCell ref="B18:B19"/>
    <mergeCell ref="C18:C19"/>
    <mergeCell ref="A13:A14"/>
    <mergeCell ref="B13:B14"/>
    <mergeCell ref="C13:C14"/>
    <mergeCell ref="E4:M4"/>
    <mergeCell ref="F5:M5"/>
    <mergeCell ref="A8:M8"/>
    <mergeCell ref="A9:M9"/>
    <mergeCell ref="A10:M1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2021-01-19T10:56:26Z</dcterms:modified>
</cp:coreProperties>
</file>